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30" yWindow="-30" windowWidth="7500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6" i="1"/>
  <c r="B76"/>
  <c r="D75"/>
  <c r="D74"/>
  <c r="D73"/>
  <c r="D72"/>
  <c r="D70"/>
  <c r="D69"/>
  <c r="D68"/>
  <c r="D67"/>
  <c r="D66"/>
  <c r="D65"/>
  <c r="D64"/>
  <c r="D63"/>
  <c r="D62"/>
  <c r="D60"/>
  <c r="D59"/>
  <c r="D58"/>
  <c r="C55"/>
  <c r="B55"/>
  <c r="D54"/>
  <c r="D53"/>
  <c r="D52"/>
  <c r="D51"/>
  <c r="D50"/>
  <c r="D49"/>
  <c r="D48"/>
  <c r="D47"/>
  <c r="D46"/>
  <c r="D45"/>
  <c r="D44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0"/>
  <c r="D9"/>
  <c r="D8"/>
  <c r="D7"/>
  <c r="D5"/>
  <c r="D4"/>
  <c r="D3"/>
  <c r="D55" l="1"/>
  <c r="D76"/>
  <c r="B77"/>
  <c r="C77"/>
  <c r="D77" l="1"/>
</calcChain>
</file>

<file path=xl/sharedStrings.xml><?xml version="1.0" encoding="utf-8"?>
<sst xmlns="http://schemas.openxmlformats.org/spreadsheetml/2006/main" count="81" uniqueCount="78">
  <si>
    <t>Natural Gas 2008</t>
  </si>
  <si>
    <t>State Actual Approved Year-End Cost</t>
  </si>
  <si>
    <t>Total Federal Funding</t>
  </si>
  <si>
    <t>Federal Funding %</t>
  </si>
  <si>
    <t>ALABAMA</t>
  </si>
  <si>
    <t>ARIZONA</t>
  </si>
  <si>
    <t>ARKANSAS</t>
  </si>
  <si>
    <t>ARKANSAS O_G</t>
  </si>
  <si>
    <t>CALIFORNIA_PUC</t>
  </si>
  <si>
    <t>COLORADO</t>
  </si>
  <si>
    <t>CONNECTICUT</t>
  </si>
  <si>
    <t>DELAWARE</t>
  </si>
  <si>
    <t>FLORIDA LPG</t>
  </si>
  <si>
    <t>FLORIDA PSC</t>
  </si>
  <si>
    <t>GEORGIA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</si>
  <si>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</si>
  <si>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</si>
  <si>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</si>
  <si>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</si>
  <si>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</si>
  <si>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</si>
  <si>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</si>
  <si>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</si>
  <si>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</si>
  <si>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</si>
  <si>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</si>
  <si>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</si>
  <si>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</si>
  <si>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</si>
  <si>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</si>
  <si>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</si>
  <si>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</si>
  <si>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</si>
  <si>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</si>
  <si>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</si>
  <si>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</si>
  <si>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</si>
  <si>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</si>
  <si>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</si>
  <si>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</si>
  <si>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</si>
  <si>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</si>
  <si>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</si>
  <si>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</si>
  <si>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</si>
  <si>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</si>
  <si>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</si>
  <si>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</si>
  <si>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</si>
  <si>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</si>
  <si>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</si>
  <si>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</si>
  <si>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DC</t>
  </si>
  <si>
    <t>WEST VIRGINIA</t>
  </si>
  <si>
    <t>WISCONSIN</t>
  </si>
  <si>
    <t>WYOMING</t>
  </si>
  <si>
    <t>NG Subtotals</t>
  </si>
  <si>
    <t>Hazardous Liquid 2008</t>
  </si>
  <si>
    <t>ALABAMA HL</t>
  </si>
  <si>
    <t>ARIZONA HL</t>
  </si>
  <si>
    <t>CALIFORNIA_SFM HL</t>
  </si>
  <si>
    <t>INDIANA HL</t>
  </si>
  <si>
    <t>KENTUCKY HL</t>
  </si>
  <si>
    <t>LOUISIANA HL</t>
  </si>
  <si>
    <t>MARYLAND HL</t>
  </si>
  <si>
    <t>MINNESOTA HL</t>
  </si>
  <si>
    <t>MISSISSIPPI HL</t>
  </si>
  <si>
    <t>NEW MEXICO HL</t>
  </si>
  <si>
    <t>NEW YORK HL</t>
  </si>
  <si>
    <t>OKLAHOMA HL</t>
  </si>
  <si>
    <t>PENNSYLVANIA HL</t>
  </si>
  <si>
    <t>SOUTH CAROLINA HL</t>
  </si>
  <si>
    <t>TEXAS HL</t>
  </si>
  <si>
    <t>VIRGINIA HL</t>
  </si>
  <si>
    <t>WASHINGTON HL</t>
  </si>
  <si>
    <t>WEST VIRGINIA HL</t>
  </si>
  <si>
    <t>HL Subtotals</t>
  </si>
  <si>
    <t>Totals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</si>
</sst>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10" fontId="0" fillId="0" borderId="3" xfId="2" applyNumberFormat="1" applyFont="1" applyBorder="1"/>
    <xf numFmtId="164" fontId="0" fillId="0" borderId="5" xfId="1" applyNumberFormat="1" applyFont="1" applyBorder="1"/>
    <xf numFmtId="0" fontId="3" fillId="0" borderId="1" xfId="3" applyFont="1" applyFill="1" applyBorder="1" applyAlignment="1">
      <alignment wrapText="1"/>
    </xf>
    <xf numFmtId="44" fontId="3" fillId="0" borderId="6" xfId="1" applyFont="1" applyFill="1" applyBorder="1" applyAlignment="1"/>
    <xf numFmtId="44" fontId="3" fillId="0" borderId="7" xfId="1" applyFont="1" applyBorder="1" applyAlignment="1" applyProtection="1">
      <protection locked="0"/>
    </xf>
    <xf numFmtId="0" fontId="5" fillId="0" borderId="0" xfId="0" applyFont="1" applyAlignment="1"/>
    <xf numFmtId="165" fontId="0" fillId="0" borderId="0" xfId="4" applyNumberFormat="1" applyFont="1"/>
    <xf numFmtId="165" fontId="0" fillId="0" borderId="3" xfId="4" applyNumberFormat="1" applyFont="1" applyBorder="1"/>
    <xf numFmtId="165" fontId="0" fillId="0" borderId="4" xfId="4" applyNumberFormat="1" applyFont="1" applyBorder="1"/>
    <xf numFmtId="165" fontId="0" fillId="0" borderId="5" xfId="4" applyNumberFormat="1" applyFont="1" applyBorder="1"/>
    <xf numFmtId="165" fontId="0" fillId="0" borderId="3" xfId="4" applyNumberFormat="1" applyFont="1" applyFill="1" applyBorder="1"/>
    <xf numFmtId="164" fontId="4" fillId="0" borderId="1" xfId="1" applyNumberFormat="1" applyFont="1" applyBorder="1"/>
    <xf numFmtId="10" fontId="4" fillId="0" borderId="1" xfId="2" applyNumberFormat="1" applyFont="1" applyBorder="1"/>
    <xf numFmtId="0" fontId="3" fillId="0" borderId="1" xfId="0" applyFont="1" applyBorder="1" applyAlignment="1">
      <alignment horizontal="center" wrapText="1"/>
    </xf>
    <xf numFmtId="10" fontId="0" fillId="0" borderId="5" xfId="2" applyNumberFormat="1" applyFont="1" applyBorder="1"/>
    <xf numFmtId="165" fontId="0" fillId="0" borderId="8" xfId="4" applyNumberFormat="1" applyFont="1" applyBorder="1"/>
    <xf numFmtId="164" fontId="0" fillId="0" borderId="9" xfId="1" applyNumberFormat="1" applyFont="1" applyBorder="1" applyAlignment="1">
      <alignment horizontal="right"/>
    </xf>
    <xf numFmtId="165" fontId="0" fillId="0" borderId="8" xfId="4" applyNumberFormat="1" applyFont="1" applyBorder="1" applyAlignment="1">
      <alignment horizontal="right"/>
    </xf>
    <xf numFmtId="165" fontId="2" fillId="0" borderId="8" xfId="4" applyNumberFormat="1" applyFont="1" applyBorder="1" applyAlignment="1">
      <alignment horizontal="right"/>
    </xf>
    <xf numFmtId="165" fontId="0" fillId="0" borderId="10" xfId="4" applyNumberFormat="1" applyFont="1" applyBorder="1" applyAlignment="1">
      <alignment horizontal="right"/>
    </xf>
    <xf numFmtId="165" fontId="0" fillId="0" borderId="9" xfId="4" applyNumberFormat="1" applyFont="1" applyBorder="1" applyAlignment="1">
      <alignment horizontal="right"/>
    </xf>
    <xf numFmtId="165" fontId="0" fillId="0" borderId="8" xfId="4" applyNumberFormat="1" applyFont="1" applyFill="1" applyBorder="1" applyAlignment="1">
      <alignment horizontal="right"/>
    </xf>
    <xf numFmtId="0" fontId="2" fillId="0" borderId="12" xfId="3" applyFont="1" applyBorder="1" applyAlignment="1">
      <alignment wrapText="1"/>
    </xf>
    <xf numFmtId="0" fontId="2" fillId="0" borderId="3" xfId="3" applyFont="1" applyBorder="1" applyAlignment="1">
      <alignment wrapText="1"/>
    </xf>
    <xf numFmtId="0" fontId="2" fillId="0" borderId="5" xfId="3" applyFont="1" applyBorder="1" applyAlignment="1">
      <alignment wrapText="1"/>
    </xf>
    <xf numFmtId="0" fontId="2" fillId="0" borderId="13" xfId="3" applyFont="1" applyBorder="1" applyAlignment="1">
      <alignment wrapText="1"/>
    </xf>
    <xf numFmtId="44" fontId="3" fillId="0" borderId="11" xfId="1" applyFont="1" applyFill="1" applyBorder="1" applyAlignment="1"/>
    <xf numFmtId="164" fontId="0" fillId="0" borderId="9" xfId="1" applyNumberFormat="1" applyFont="1" applyBorder="1"/>
    <xf numFmtId="165" fontId="0" fillId="0" borderId="14" xfId="4" applyNumberFormat="1" applyFont="1" applyBorder="1"/>
    <xf numFmtId="44" fontId="3" fillId="0" borderId="11" xfId="1" applyFont="1" applyBorder="1" applyAlignment="1"/>
    <xf numFmtId="165" fontId="4" fillId="0" borderId="2" xfId="4" applyNumberFormat="1" applyFont="1" applyBorder="1"/>
    <xf numFmtId="164" fontId="4" fillId="0" borderId="2" xfId="1" applyNumberFormat="1" applyFont="1" applyBorder="1"/>
    <xf numFmtId="10" fontId="4" fillId="0" borderId="2" xfId="2" applyNumberFormat="1" applyFont="1" applyBorder="1"/>
    <xf numFmtId="164" fontId="3" fillId="0" borderId="1" xfId="1" applyNumberFormat="1" applyFont="1" applyBorder="1"/>
  </cellXfs>
  <cellStyles count="5">
    <cellStyle name="Comma" xfId="4" builtinId="3"/>
    <cellStyle name="Currency" xfId="1" builtinId="4"/>
    <cellStyle name="Normal" xfId="0" builtinId="0"/>
    <cellStyle name="Normal_2004 FedSTAR year end New version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7"/>
  <sheetViews>
    <sheetView tabSelected="1" zoomScaleNormal="100" workbookViewId="0"/>
  </sheetViews>
  <sheetFormatPr defaultRowHeight="15"/>
  <cols>
    <col min="1" max="1" width="22.7109375" style="6" customWidth="1"/>
    <col min="2" max="2" width="15.7109375" customWidth="1"/>
    <col min="3" max="3" width="13.7109375" customWidth="1"/>
    <col min="4" max="4" width="9.7109375" customWidth="1"/>
    <col min="5" max="5" width="7.140625" customWidth="1"/>
  </cols>
  <sheetData>
    <row r="1" spans="1:4" ht="15.75" thickBot="1"/>
    <row r="2" spans="1:4" ht="39.75" thickBot="1">
      <c r="A2" s="3" t="s">
        <v>0</v>
      </c>
      <c r="B2" s="14" t="s">
        <v>1</v>
      </c>
      <c r="C2" s="14" t="s">
        <v>2</v>
      </c>
      <c r="D2" s="14" t="s">
        <v>3</v>
      </c>
    </row>
    <row r="3" spans="1:4">
      <c r="A3" s="25" t="s">
        <v>4</v>
      </c>
      <c r="B3" s="17">
        <v>1110596</v>
      </c>
      <c r="C3" s="2">
        <v>484766.37474013312</v>
      </c>
      <c r="D3" s="15">
        <f>C3/B3</f>
        <v>0.43649209500136243</v>
      </c>
    </row>
    <row r="4" spans="1:4">
      <c r="A4" s="24" t="s">
        <v>5</v>
      </c>
      <c r="B4" s="18">
        <v>1410385</v>
      </c>
      <c r="C4" s="8">
        <v>615621.90340849676</v>
      </c>
      <c r="D4" s="1">
        <f t="shared" ref="D4:D55" si="0">C4/B4</f>
        <v>0.4364920950013626</v>
      </c>
    </row>
    <row r="5" spans="1:4">
      <c r="A5" s="25" t="s">
        <v>6</v>
      </c>
      <c r="B5" s="18">
        <v>567408.39</v>
      </c>
      <c r="C5" s="8">
        <v>247669.27687245014</v>
      </c>
      <c r="D5" s="1">
        <f t="shared" si="0"/>
        <v>0.43649209500136249</v>
      </c>
    </row>
    <row r="6" spans="1:4">
      <c r="A6" s="24" t="s">
        <v>7</v>
      </c>
      <c r="B6" s="16"/>
      <c r="C6" s="16"/>
      <c r="D6" s="1"/>
    </row>
    <row r="7" spans="1:4">
      <c r="A7" s="24" t="s">
        <v>8</v>
      </c>
      <c r="B7" s="18">
        <v>2214854</v>
      </c>
      <c r="C7" s="8">
        <v>889424.9615755761</v>
      </c>
      <c r="D7" s="1">
        <f t="shared" si="0"/>
        <v>0.4015727274012536</v>
      </c>
    </row>
    <row r="8" spans="1:4">
      <c r="A8" s="24" t="s">
        <v>9</v>
      </c>
      <c r="B8" s="19">
        <v>574984</v>
      </c>
      <c r="C8" s="8">
        <v>238427.17221465026</v>
      </c>
      <c r="D8" s="1">
        <f t="shared" si="0"/>
        <v>0.4146674902512944</v>
      </c>
    </row>
    <row r="9" spans="1:4">
      <c r="A9" s="24" t="s">
        <v>10</v>
      </c>
      <c r="B9" s="18">
        <v>823569.5</v>
      </c>
      <c r="C9" s="8">
        <v>359481.57643422461</v>
      </c>
      <c r="D9" s="1">
        <f t="shared" si="0"/>
        <v>0.43649209500136249</v>
      </c>
    </row>
    <row r="10" spans="1:4">
      <c r="A10" s="25" t="s">
        <v>11</v>
      </c>
      <c r="B10" s="20">
        <v>95143.32</v>
      </c>
      <c r="C10" s="9">
        <v>39037.548647853931</v>
      </c>
      <c r="D10" s="1">
        <f t="shared" si="0"/>
        <v>0.41030256930128073</v>
      </c>
    </row>
    <row r="11" spans="1:4">
      <c r="A11" s="24" t="s">
        <v>12</v>
      </c>
      <c r="B11" s="16"/>
      <c r="C11" s="8"/>
      <c r="D11" s="1"/>
    </row>
    <row r="12" spans="1:4">
      <c r="A12" s="25" t="s">
        <v>13</v>
      </c>
      <c r="B12" s="16"/>
      <c r="C12" s="8"/>
      <c r="D12" s="1"/>
    </row>
    <row r="13" spans="1:4">
      <c r="A13" s="25" t="s">
        <v>14</v>
      </c>
      <c r="B13" s="21">
        <v>1385320</v>
      </c>
      <c r="C13" s="10">
        <v>604681.2290472876</v>
      </c>
      <c r="D13" s="1">
        <f t="shared" si="0"/>
        <v>0.4364920950013626</v>
      </c>
    </row>
    <row r="14" spans="1:4">
      <c r="A14" s="24" t="s">
        <v>15</v>
      </c>
      <c r="B14" s="18">
        <v>194793.19</v>
      </c>
      <c r="C14" s="8">
        <v>78602.880955120694</v>
      </c>
      <c r="D14" s="1">
        <f t="shared" si="0"/>
        <v>0.40351965566722681</v>
      </c>
    </row>
    <row r="15" spans="1:4">
      <c r="A15" s="24" t="s">
        <v>16</v>
      </c>
      <c r="B15" s="22">
        <v>1311843</v>
      </c>
      <c r="C15" s="8">
        <v>572609.09938287234</v>
      </c>
      <c r="D15" s="1">
        <f t="shared" si="0"/>
        <v>0.43649209500136249</v>
      </c>
    </row>
    <row r="16" spans="1:4">
      <c r="A16" s="24" t="s">
        <v>17</v>
      </c>
      <c r="B16" s="18">
        <v>990669</v>
      </c>
      <c r="C16" s="8">
        <v>425914.24168406153</v>
      </c>
      <c r="D16" s="1">
        <f t="shared" si="0"/>
        <v>0.42992588007100407</v>
      </c>
    </row>
    <row r="17" spans="1:4">
      <c r="A17" s="24" t="s">
        <v>18</v>
      </c>
      <c r="B17" s="18">
        <v>688146.71</v>
      </c>
      <c r="C17" s="8">
        <v>300370.59911619499</v>
      </c>
      <c r="D17" s="1">
        <f t="shared" si="0"/>
        <v>0.43649209500136243</v>
      </c>
    </row>
    <row r="18" spans="1:4">
      <c r="A18" s="26" t="s">
        <v>19</v>
      </c>
      <c r="B18" s="18">
        <v>734322.68</v>
      </c>
      <c r="C18" s="8">
        <v>320526.04500021518</v>
      </c>
      <c r="D18" s="1">
        <f t="shared" si="0"/>
        <v>0.43649209500136255</v>
      </c>
    </row>
    <row r="19" spans="1:4">
      <c r="A19" s="24" t="s">
        <v>20</v>
      </c>
      <c r="B19" s="18">
        <v>455329</v>
      </c>
      <c r="C19" s="8">
        <v>169872.49722044176</v>
      </c>
      <c r="D19" s="1">
        <f t="shared" si="0"/>
        <v>0.37307638481283151</v>
      </c>
    </row>
    <row r="20" spans="1:4">
      <c r="A20" s="24" t="s">
        <v>21</v>
      </c>
      <c r="B20" s="18">
        <v>1358781.11</v>
      </c>
      <c r="C20" s="8">
        <v>557630.98780461052</v>
      </c>
      <c r="D20" s="1">
        <f t="shared" si="0"/>
        <v>0.41039059470337386</v>
      </c>
    </row>
    <row r="21" spans="1:4">
      <c r="A21" s="24" t="s">
        <v>22</v>
      </c>
      <c r="B21" s="18">
        <v>258323.56</v>
      </c>
      <c r="C21" s="8">
        <v>112756.19189261016</v>
      </c>
      <c r="D21" s="1">
        <f t="shared" si="0"/>
        <v>0.43649209500136249</v>
      </c>
    </row>
    <row r="22" spans="1:4">
      <c r="A22" s="24" t="s">
        <v>23</v>
      </c>
      <c r="B22" s="18">
        <v>510284</v>
      </c>
      <c r="C22" s="8">
        <v>221621.25754464691</v>
      </c>
      <c r="D22" s="1">
        <f t="shared" si="0"/>
        <v>0.43430963452635574</v>
      </c>
    </row>
    <row r="23" spans="1:4">
      <c r="A23" s="24" t="s">
        <v>24</v>
      </c>
      <c r="B23" s="18">
        <v>1426455.31</v>
      </c>
      <c r="C23" s="8">
        <v>619523.2843542794</v>
      </c>
      <c r="D23" s="1">
        <f t="shared" si="0"/>
        <v>0.43430963452635568</v>
      </c>
    </row>
    <row r="24" spans="1:4">
      <c r="A24" s="24" t="s">
        <v>25</v>
      </c>
      <c r="B24" s="18">
        <v>788760.28</v>
      </c>
      <c r="C24" s="8">
        <v>344287.62707106135</v>
      </c>
      <c r="D24" s="1">
        <f t="shared" si="0"/>
        <v>0.43649209500136255</v>
      </c>
    </row>
    <row r="25" spans="1:4">
      <c r="A25" s="24" t="s">
        <v>26</v>
      </c>
      <c r="B25" s="18">
        <v>1463707</v>
      </c>
      <c r="C25" s="8">
        <v>618241.87876189454</v>
      </c>
      <c r="D25" s="1">
        <f t="shared" si="0"/>
        <v>0.42238089915665811</v>
      </c>
    </row>
    <row r="26" spans="1:4">
      <c r="A26" s="24" t="s">
        <v>27</v>
      </c>
      <c r="B26" s="18">
        <v>530774.56000000006</v>
      </c>
      <c r="C26" s="8">
        <v>216619.77118941769</v>
      </c>
      <c r="D26" s="1">
        <f t="shared" si="0"/>
        <v>0.40812010882627392</v>
      </c>
    </row>
    <row r="27" spans="1:4">
      <c r="A27" s="24" t="s">
        <v>28</v>
      </c>
      <c r="B27" s="18">
        <v>754659</v>
      </c>
      <c r="C27" s="8">
        <v>319520.60728398419</v>
      </c>
      <c r="D27" s="1">
        <f t="shared" si="0"/>
        <v>0.42339733215132158</v>
      </c>
    </row>
    <row r="28" spans="1:4">
      <c r="A28" s="24" t="s">
        <v>29</v>
      </c>
      <c r="B28" s="18">
        <v>62252.69</v>
      </c>
      <c r="C28" s="8">
        <v>25406.574617528298</v>
      </c>
      <c r="D28" s="1">
        <f t="shared" si="0"/>
        <v>0.40812010882627398</v>
      </c>
    </row>
    <row r="29" spans="1:4">
      <c r="A29" s="24" t="s">
        <v>30</v>
      </c>
      <c r="B29" s="18">
        <v>258257.32</v>
      </c>
      <c r="C29" s="8">
        <v>89893.460846640664</v>
      </c>
      <c r="D29" s="1">
        <f t="shared" si="0"/>
        <v>0.34807710715282209</v>
      </c>
    </row>
    <row r="30" spans="1:4">
      <c r="A30" s="24" t="s">
        <v>31</v>
      </c>
      <c r="B30" s="18">
        <v>663340</v>
      </c>
      <c r="C30" s="8">
        <v>289542.66629820387</v>
      </c>
      <c r="D30" s="1">
        <f t="shared" si="0"/>
        <v>0.4364920950013626</v>
      </c>
    </row>
    <row r="31" spans="1:4">
      <c r="A31" s="24" t="s">
        <v>32</v>
      </c>
      <c r="B31" s="18">
        <v>493315</v>
      </c>
      <c r="C31" s="8">
        <v>215328.09784559713</v>
      </c>
      <c r="D31" s="1">
        <f t="shared" si="0"/>
        <v>0.43649209500136249</v>
      </c>
    </row>
    <row r="32" spans="1:4">
      <c r="A32" s="24" t="s">
        <v>33</v>
      </c>
      <c r="B32" s="18">
        <v>996952</v>
      </c>
      <c r="C32" s="8">
        <v>430810.0504248403</v>
      </c>
      <c r="D32" s="1">
        <f t="shared" si="0"/>
        <v>0.43212717405134882</v>
      </c>
    </row>
    <row r="33" spans="1:4">
      <c r="A33" s="24" t="s">
        <v>34</v>
      </c>
      <c r="B33" s="18">
        <v>968630.53</v>
      </c>
      <c r="C33" s="8">
        <v>418571.57362876035</v>
      </c>
      <c r="D33" s="1">
        <f t="shared" si="0"/>
        <v>0.43212717405134893</v>
      </c>
    </row>
    <row r="34" spans="1:4">
      <c r="A34" s="24" t="s">
        <v>35</v>
      </c>
      <c r="B34" s="18">
        <v>3670351.56</v>
      </c>
      <c r="C34" s="8">
        <v>1602079.4418159192</v>
      </c>
      <c r="D34" s="1">
        <f t="shared" si="0"/>
        <v>0.43649209500136255</v>
      </c>
    </row>
    <row r="35" spans="1:4">
      <c r="A35" s="24" t="s">
        <v>36</v>
      </c>
      <c r="B35" s="18">
        <v>516688.66</v>
      </c>
      <c r="C35" s="8">
        <v>222147.55793184394</v>
      </c>
      <c r="D35" s="1">
        <f t="shared" si="0"/>
        <v>0.42994471357634201</v>
      </c>
    </row>
    <row r="36" spans="1:4">
      <c r="A36" s="24" t="s">
        <v>37</v>
      </c>
      <c r="B36" s="18">
        <v>79384.05</v>
      </c>
      <c r="C36" s="8">
        <v>34467.380099833877</v>
      </c>
      <c r="D36" s="1">
        <f t="shared" si="0"/>
        <v>0.43418520596812427</v>
      </c>
    </row>
    <row r="37" spans="1:4">
      <c r="A37" s="24" t="s">
        <v>38</v>
      </c>
      <c r="B37" s="18">
        <v>1351683.11</v>
      </c>
      <c r="C37" s="8">
        <v>581149.00757492939</v>
      </c>
      <c r="D37" s="1">
        <f t="shared" si="0"/>
        <v>0.42994471357634212</v>
      </c>
    </row>
    <row r="38" spans="1:4">
      <c r="A38" s="24" t="s">
        <v>39</v>
      </c>
      <c r="B38" s="18">
        <v>1150717.9099999999</v>
      </c>
      <c r="C38" s="8">
        <v>492233.6858656595</v>
      </c>
      <c r="D38" s="1">
        <f t="shared" si="0"/>
        <v>0.42776225310133525</v>
      </c>
    </row>
    <row r="39" spans="1:4">
      <c r="A39" s="24" t="s">
        <v>40</v>
      </c>
      <c r="B39" s="18">
        <v>609902</v>
      </c>
      <c r="C39" s="8">
        <v>266217.40172552102</v>
      </c>
      <c r="D39" s="1">
        <f t="shared" si="0"/>
        <v>0.43649209500136255</v>
      </c>
    </row>
    <row r="40" spans="1:4">
      <c r="A40" s="24" t="s">
        <v>41</v>
      </c>
      <c r="B40" s="18">
        <v>1187471.3</v>
      </c>
      <c r="C40" s="8">
        <v>507955.39878117165</v>
      </c>
      <c r="D40" s="1">
        <f t="shared" si="0"/>
        <v>0.42776225310133525</v>
      </c>
    </row>
    <row r="41" spans="1:4">
      <c r="A41" s="24" t="s">
        <v>42</v>
      </c>
      <c r="B41" s="18">
        <v>158232.26999999999</v>
      </c>
      <c r="C41" s="8">
        <v>58656.579044436236</v>
      </c>
      <c r="D41" s="1">
        <f t="shared" si="0"/>
        <v>0.37069921985215937</v>
      </c>
    </row>
    <row r="42" spans="1:4">
      <c r="A42" s="24" t="s">
        <v>43</v>
      </c>
      <c r="B42" s="18">
        <v>139179</v>
      </c>
      <c r="C42" s="8">
        <v>60750.533290194646</v>
      </c>
      <c r="D42" s="1">
        <f t="shared" si="0"/>
        <v>0.4364920950013626</v>
      </c>
    </row>
    <row r="43" spans="1:4">
      <c r="A43" s="24" t="s">
        <v>44</v>
      </c>
      <c r="B43" s="16"/>
      <c r="C43" s="8"/>
      <c r="D43" s="1"/>
    </row>
    <row r="44" spans="1:4">
      <c r="A44" s="24" t="s">
        <v>45</v>
      </c>
      <c r="B44" s="18">
        <v>226745.98</v>
      </c>
      <c r="C44" s="8">
        <v>97488.235425686988</v>
      </c>
      <c r="D44" s="1">
        <f t="shared" si="0"/>
        <v>0.42994471357634206</v>
      </c>
    </row>
    <row r="45" spans="1:4">
      <c r="A45" s="24" t="s">
        <v>46</v>
      </c>
      <c r="B45" s="18">
        <v>684426</v>
      </c>
      <c r="C45" s="11">
        <v>294265.34053420147</v>
      </c>
      <c r="D45" s="1">
        <f t="shared" si="0"/>
        <v>0.42994471357634201</v>
      </c>
    </row>
    <row r="46" spans="1:4">
      <c r="A46" s="24" t="s">
        <v>47</v>
      </c>
      <c r="B46" s="18">
        <v>3281897.4</v>
      </c>
      <c r="C46" s="11">
        <v>1375221.3808373036</v>
      </c>
      <c r="D46" s="1">
        <f t="shared" si="0"/>
        <v>0.41903241120130802</v>
      </c>
    </row>
    <row r="47" spans="1:4">
      <c r="A47" s="24" t="s">
        <v>48</v>
      </c>
      <c r="B47" s="18">
        <v>410935</v>
      </c>
      <c r="C47" s="11">
        <v>172195.08389700952</v>
      </c>
      <c r="D47" s="1">
        <f t="shared" si="0"/>
        <v>0.41903241120130802</v>
      </c>
    </row>
    <row r="48" spans="1:4">
      <c r="A48" s="24" t="s">
        <v>49</v>
      </c>
      <c r="B48" s="18">
        <v>164992.85</v>
      </c>
      <c r="C48" s="11">
        <v>71657.984382961818</v>
      </c>
      <c r="D48" s="1">
        <f t="shared" si="0"/>
        <v>0.43430963452635563</v>
      </c>
    </row>
    <row r="49" spans="1:4">
      <c r="A49" s="24" t="s">
        <v>50</v>
      </c>
      <c r="B49" s="18">
        <v>758623</v>
      </c>
      <c r="C49" s="11">
        <v>314567.51532989612</v>
      </c>
      <c r="D49" s="1">
        <f t="shared" si="0"/>
        <v>0.41465591648275379</v>
      </c>
    </row>
    <row r="50" spans="1:4">
      <c r="A50" s="24" t="s">
        <v>51</v>
      </c>
      <c r="B50" s="18">
        <v>1642527</v>
      </c>
      <c r="C50" s="11">
        <v>709780.55081303988</v>
      </c>
      <c r="D50" s="1">
        <f t="shared" si="0"/>
        <v>0.43212717405134887</v>
      </c>
    </row>
    <row r="51" spans="1:4">
      <c r="A51" s="24" t="s">
        <v>52</v>
      </c>
      <c r="B51" s="18">
        <v>221937.62</v>
      </c>
      <c r="C51" s="11">
        <v>87862.68020363737</v>
      </c>
      <c r="D51" s="1">
        <f t="shared" si="0"/>
        <v>0.39588908002004064</v>
      </c>
    </row>
    <row r="52" spans="1:4">
      <c r="A52" s="24" t="s">
        <v>53</v>
      </c>
      <c r="B52" s="18">
        <v>641144.04</v>
      </c>
      <c r="C52" s="11">
        <v>268660.13300854794</v>
      </c>
      <c r="D52" s="1">
        <f t="shared" si="0"/>
        <v>0.41903241120130807</v>
      </c>
    </row>
    <row r="53" spans="1:4">
      <c r="A53" s="24" t="s">
        <v>54</v>
      </c>
      <c r="B53" s="18">
        <v>805639</v>
      </c>
      <c r="C53" s="11">
        <v>341105.40327705862</v>
      </c>
      <c r="D53" s="1">
        <f t="shared" si="0"/>
        <v>0.42339733215132164</v>
      </c>
    </row>
    <row r="54" spans="1:4" ht="15.75" thickBot="1">
      <c r="A54" s="23" t="s">
        <v>55</v>
      </c>
      <c r="B54" s="18">
        <v>214173.57</v>
      </c>
      <c r="C54" s="8">
        <v>93485.070263220972</v>
      </c>
      <c r="D54" s="1">
        <f t="shared" si="0"/>
        <v>0.43649209500136255</v>
      </c>
    </row>
    <row r="55" spans="1:4" ht="15.75" thickBot="1">
      <c r="A55" s="27" t="s">
        <v>56</v>
      </c>
      <c r="B55" s="12">
        <f>SUM(B3:B54)</f>
        <v>41008507.470000006</v>
      </c>
      <c r="C55" s="12">
        <f>SUM(C3:C54)</f>
        <v>17478705.799965724</v>
      </c>
      <c r="D55" s="13">
        <f t="shared" si="0"/>
        <v>0.42622145691969809</v>
      </c>
    </row>
    <row r="56" spans="1:4" ht="15.75" thickBot="1">
      <c r="A56" s="4"/>
    </row>
    <row r="57" spans="1:4" ht="39.75" thickBot="1">
      <c r="A57" s="3" t="s">
        <v>57</v>
      </c>
      <c r="B57" s="14" t="s">
        <v>1</v>
      </c>
      <c r="C57" s="14" t="s">
        <v>2</v>
      </c>
      <c r="D57" s="14" t="s">
        <v>3</v>
      </c>
    </row>
    <row r="58" spans="1:4">
      <c r="A58" s="25" t="s">
        <v>58</v>
      </c>
      <c r="B58" s="28">
        <v>67130</v>
      </c>
      <c r="C58" s="2">
        <v>29301.71433744147</v>
      </c>
      <c r="D58" s="15">
        <f t="shared" ref="D58:D77" si="1">C58/B58</f>
        <v>0.4364920950013626</v>
      </c>
    </row>
    <row r="59" spans="1:4">
      <c r="A59" s="24" t="s">
        <v>59</v>
      </c>
      <c r="B59" s="16">
        <v>74229</v>
      </c>
      <c r="C59" s="8">
        <v>32400.371719856135</v>
      </c>
      <c r="D59" s="1">
        <f t="shared" si="1"/>
        <v>0.43649209500136249</v>
      </c>
    </row>
    <row r="60" spans="1:4">
      <c r="A60" s="24" t="s">
        <v>60</v>
      </c>
      <c r="B60" s="16">
        <v>2247960</v>
      </c>
      <c r="C60" s="8">
        <v>976310.68602986645</v>
      </c>
      <c r="D60" s="1">
        <f t="shared" si="1"/>
        <v>0.43430963452635563</v>
      </c>
    </row>
    <row r="61" spans="1:4">
      <c r="A61" s="24" t="s">
        <v>61</v>
      </c>
      <c r="B61" s="16"/>
      <c r="C61" s="7"/>
      <c r="D61" s="1"/>
    </row>
    <row r="62" spans="1:4">
      <c r="A62" s="24" t="s">
        <v>62</v>
      </c>
      <c r="B62" s="16">
        <v>2796</v>
      </c>
      <c r="C62" s="8">
        <v>1098.3887078614287</v>
      </c>
      <c r="D62" s="1">
        <f t="shared" si="1"/>
        <v>0.39284288550122626</v>
      </c>
    </row>
    <row r="63" spans="1:4">
      <c r="A63" s="24" t="s">
        <v>63</v>
      </c>
      <c r="B63" s="16">
        <v>370874.88</v>
      </c>
      <c r="C63" s="8">
        <v>161883.95335457893</v>
      </c>
      <c r="D63" s="1">
        <f t="shared" si="1"/>
        <v>0.43649209500136255</v>
      </c>
    </row>
    <row r="64" spans="1:4">
      <c r="A64" s="24" t="s">
        <v>64</v>
      </c>
      <c r="B64" s="16">
        <v>76856</v>
      </c>
      <c r="C64" s="8">
        <v>33379.301271157594</v>
      </c>
      <c r="D64" s="1">
        <f t="shared" si="1"/>
        <v>0.43430963452635568</v>
      </c>
    </row>
    <row r="65" spans="1:4">
      <c r="A65" s="24" t="s">
        <v>65</v>
      </c>
      <c r="B65" s="16">
        <v>391890</v>
      </c>
      <c r="C65" s="8">
        <v>170201.60267453353</v>
      </c>
      <c r="D65" s="1">
        <f t="shared" si="1"/>
        <v>0.43430963452635568</v>
      </c>
    </row>
    <row r="66" spans="1:4">
      <c r="A66" s="24" t="s">
        <v>66</v>
      </c>
      <c r="B66" s="16">
        <v>16415.71</v>
      </c>
      <c r="C66" s="8">
        <v>6699.581351660554</v>
      </c>
      <c r="D66" s="1">
        <f t="shared" si="1"/>
        <v>0.40812010882627398</v>
      </c>
    </row>
    <row r="67" spans="1:4">
      <c r="A67" s="24" t="s">
        <v>67</v>
      </c>
      <c r="B67" s="16">
        <v>57452.38</v>
      </c>
      <c r="C67" s="8">
        <v>24826.734611924236</v>
      </c>
      <c r="D67" s="1">
        <f t="shared" si="1"/>
        <v>0.43212717405134893</v>
      </c>
    </row>
    <row r="68" spans="1:4">
      <c r="A68" s="24" t="s">
        <v>68</v>
      </c>
      <c r="B68" s="16">
        <v>186500.65</v>
      </c>
      <c r="C68" s="8">
        <v>81406.059437615855</v>
      </c>
      <c r="D68" s="1">
        <f t="shared" si="1"/>
        <v>0.43649209500136249</v>
      </c>
    </row>
    <row r="69" spans="1:4">
      <c r="A69" s="24" t="s">
        <v>69</v>
      </c>
      <c r="B69" s="16">
        <v>200144.36</v>
      </c>
      <c r="C69" s="8">
        <v>85614.202379124763</v>
      </c>
      <c r="D69" s="1">
        <f t="shared" si="1"/>
        <v>0.42776225310133531</v>
      </c>
    </row>
    <row r="70" spans="1:4">
      <c r="A70" s="24" t="s">
        <v>70</v>
      </c>
      <c r="B70" s="16">
        <v>5445.28</v>
      </c>
      <c r="C70" s="8">
        <v>2139.1395075621172</v>
      </c>
      <c r="D70" s="1">
        <f t="shared" si="1"/>
        <v>0.39284288550122626</v>
      </c>
    </row>
    <row r="71" spans="1:4">
      <c r="A71" s="24" t="s">
        <v>71</v>
      </c>
      <c r="B71" s="29"/>
      <c r="C71" s="8"/>
      <c r="D71" s="1"/>
    </row>
    <row r="72" spans="1:4">
      <c r="A72" s="24" t="s">
        <v>72</v>
      </c>
      <c r="B72" s="7">
        <v>579158.4</v>
      </c>
      <c r="C72" s="8">
        <v>252798.06335363712</v>
      </c>
      <c r="D72" s="1">
        <f t="shared" si="1"/>
        <v>0.43649209500136249</v>
      </c>
    </row>
    <row r="73" spans="1:4">
      <c r="A73" s="24" t="s">
        <v>73</v>
      </c>
      <c r="B73" s="16">
        <v>103741</v>
      </c>
      <c r="C73" s="8">
        <v>45282.126427536357</v>
      </c>
      <c r="D73" s="1">
        <f t="shared" si="1"/>
        <v>0.4364920950013626</v>
      </c>
    </row>
    <row r="74" spans="1:4">
      <c r="A74" s="24" t="s">
        <v>74</v>
      </c>
      <c r="B74" s="16">
        <v>260071</v>
      </c>
      <c r="C74" s="8">
        <v>112383.74628270837</v>
      </c>
      <c r="D74" s="1">
        <f t="shared" si="1"/>
        <v>0.43212717405134893</v>
      </c>
    </row>
    <row r="75" spans="1:4" ht="15.75" thickBot="1">
      <c r="A75" s="23" t="s">
        <v>75</v>
      </c>
      <c r="B75" s="16">
        <v>13085</v>
      </c>
      <c r="C75" s="8">
        <v>5568.5285872046788</v>
      </c>
      <c r="D75" s="1">
        <f t="shared" si="1"/>
        <v>0.42556580719944048</v>
      </c>
    </row>
    <row r="76" spans="1:4" ht="15.75" thickBot="1">
      <c r="A76" s="30" t="s">
        <v>76</v>
      </c>
      <c r="B76" s="31">
        <f>SUM(B58:B75)</f>
        <v>4653749.6599999992</v>
      </c>
      <c r="C76" s="32">
        <f>SUM(C58:C75)</f>
        <v>2021294.2000342698</v>
      </c>
      <c r="D76" s="33">
        <f t="shared" si="1"/>
        <v>0.43433668497636163</v>
      </c>
    </row>
    <row r="77" spans="1:4" ht="15.75" thickBot="1">
      <c r="A77" s="5" t="s">
        <v>77</v>
      </c>
      <c r="B77" s="34">
        <f>B76+B55</f>
        <v>45662257.130000003</v>
      </c>
      <c r="C77" s="34">
        <f>C76+C55</f>
        <v>19499999.999999993</v>
      </c>
      <c r="D77" s="13">
        <f t="shared" si="1"/>
        <v>0.42704853473370102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PHMSA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Anderson</dc:creator>
  <cp:lastModifiedBy>Jim Anderson</cp:lastModifiedBy>
  <dcterms:created xsi:type="dcterms:W3CDTF">2011-08-04T16:49:44Z</dcterms:created>
  <dcterms:modified xsi:type="dcterms:W3CDTF">2011-08-05T14:01:32Z</dcterms:modified>
</cp:coreProperties>
</file>